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28" i="1"/>
  <c r="H57" i="1" l="1"/>
  <c r="H36" i="1"/>
  <c r="H1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<sst xmlns="http://schemas.openxmlformats.org/spreadsheetml/2006/main" count="57" uniqueCount="32">
  <si>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</si>
  <si>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</si>
  <si>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</si>
  <si>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</si>
  <si>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</si>
  <si>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</si>
  <si>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</si>
  <si>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</si>
  <si>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</si>
  <si>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</si>
  <si>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</si>
  <si>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</si>
  <si>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</si>
  <si>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</si>
  <si>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</si>
  <si>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</si>
  <si>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</si>
  <si>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</si>
  <si>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</si>
  <si>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</si>
  <si>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</si>
  <si>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</si>
  <si>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</si>
  <si>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</si>
  <si>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</si>
  <si>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</si>
  <si>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</si>
  <si>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</si>
  <si>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</si>
  <si>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18.11.2022.godine Dom zdravlja Požarevac nije izvršio plaćanje prema dobavljačima:  </t>
  </si>
  <si>
    <t>Dana: 18.11.2022</t>
  </si>
  <si>
    <t>Primljena i neutrošena participacija od 18.11.2022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</si>
</sst>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50" zoomScaleNormal="100" workbookViewId="0">
      <selection activeCell="I12" sqref="I1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10"/>
      <c r="J7" s="10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44883</v>
      </c>
      <c r="H12" s="14">
        <v>1300177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8" t="s">
        <v>8</v>
      </c>
      <c r="C13" s="38"/>
      <c r="D13" s="38"/>
      <c r="E13" s="38"/>
      <c r="F13" s="38"/>
      <c r="G13" s="19">
        <v>44883</v>
      </c>
      <c r="H13" s="2">
        <f>H14+H29-H37-H50</f>
        <v>1295643.9299999997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44883</v>
      </c>
      <c r="H14" s="3">
        <f>SUM(H15:H28)</f>
        <v>1051139.22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0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f>5740591.51-5691182.57</f>
        <v>49408.939999999478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</f>
        <v>961822.03000000049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</f>
        <v>39908.250000000058</v>
      </c>
      <c r="I28" s="10"/>
      <c r="J28" s="10"/>
      <c r="K28" s="7"/>
      <c r="L28" s="7"/>
    </row>
    <row r="29" spans="2:13" x14ac:dyDescent="0.25">
      <c r="B29" s="31" t="s">
        <v>23</v>
      </c>
      <c r="C29" s="32"/>
      <c r="D29" s="32"/>
      <c r="E29" s="32"/>
      <c r="F29" s="33"/>
      <c r="G29" s="20">
        <v>44883</v>
      </c>
      <c r="H29" s="3">
        <f>H30+H31+H32+H33+H35+H36+H34</f>
        <v>244504.70999999985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</f>
        <v>234674.70999999985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2"/>
      <c r="H36" s="9">
        <f>2794-1916.67+8071+5588+9830-14536.33</f>
        <v>9830.0000000000018</v>
      </c>
      <c r="I36" s="10"/>
      <c r="J36" s="10"/>
    </row>
    <row r="37" spans="2:12" x14ac:dyDescent="0.25">
      <c r="B37" s="47" t="s">
        <v>24</v>
      </c>
      <c r="C37" s="48"/>
      <c r="D37" s="48"/>
      <c r="E37" s="48"/>
      <c r="F37" s="49"/>
      <c r="G37" s="23">
        <v>44883</v>
      </c>
      <c r="H37" s="4">
        <f>SUM(H38:H49)</f>
        <v>0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0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47" t="s">
        <v>25</v>
      </c>
      <c r="C50" s="48"/>
      <c r="D50" s="48"/>
      <c r="E50" s="48"/>
      <c r="F50" s="49"/>
      <c r="G50" s="23">
        <v>44883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50" t="s">
        <v>26</v>
      </c>
      <c r="C57" s="51"/>
      <c r="D57" s="51"/>
      <c r="E57" s="51"/>
      <c r="F57" s="52"/>
      <c r="G57" s="24">
        <v>44883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</f>
        <v>4533.0699999989884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0</v>
      </c>
      <c r="I58" s="10"/>
      <c r="J58" s="10"/>
    </row>
    <row r="59" spans="2:12" x14ac:dyDescent="0.25">
      <c r="B59" s="44" t="s">
        <v>28</v>
      </c>
      <c r="C59" s="45"/>
      <c r="D59" s="45"/>
      <c r="E59" s="45"/>
      <c r="F59" s="46"/>
      <c r="G59" s="22"/>
      <c r="H59" s="6">
        <f>H14+H29-H37-H50+H57-H58</f>
        <v>1300176.9999999986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C63" s="27"/>
      <c r="D63" s="2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2022-11-22T07:08:28Z</dcterms:modified>
  <cp:category/>
  <cp:contentStatus/>
</cp:coreProperties>
</file>